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5efb216cd2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rondata" sheetId="1" r:id="R0d5479d8cf7f47c0"/>
    <x:sheet xmlns:r="http://schemas.openxmlformats.org/officeDocument/2006/relationships" name="Berekeningen" sheetId="2" r:id="R6297fedbc60c4d2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&quot;€&quot; #,##0"/>
    <x:numFmt numFmtId="202" formatCode="0.0%"/>
  </x:numFmts>
  <x:fonts count="8">
    <x:font>
      <x:sz val="11"/>
      <x:name val="Carlito"/>
    </x:font>
    <x:font>
      <x:sz val="11"/>
      <x:color rgb="FF243342"/>
      <x:name val="Arial"/>
    </x:font>
    <x:font>
      <x:b/>
      <x:sz val="11"/>
      <x:color rgb="FFFFFFFF"/>
      <x:name val="Arial"/>
    </x:font>
    <x:font>
      <x:sz val="11"/>
      <x:color rgb="FF1D4ED8"/>
      <x:name val="Arial"/>
    </x:font>
    <x:font>
      <x:b/>
      <x:sz val="11"/>
      <x:color rgb="FF243342"/>
      <x:name val="Arial"/>
    </x:font>
    <x:font>
      <x:sz val="10"/>
      <x:color rgb="FF53616C"/>
      <x:name val="Arial"/>
    </x:font>
    <x:font>
      <x:sz val="10"/>
      <x:color rgb="FF243342"/>
      <x:name val="Arial"/>
    </x:font>
    <x:font>
      <x:sz val="9"/>
      <x:color rgb="FF24334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54F55"/>
      </x:patternFill>
    </x:fill>
    <x:fill>
      <x:patternFill patternType="solid">
        <x:fgColor rgb="FFE4F0EF"/>
      </x:patternFill>
    </x:fill>
  </x:fills>
  <x:borders count="4">
    <x:border/>
    <x:border/>
    <x:border>
      <x:bottom style="thin">
        <x:color rgb="FF154F55"/>
      </x:bottom>
    </x:border>
    <x:border>
      <x:bottom style="thin">
        <x:color rgb="FF154F55"/>
      </x:bottom>
    </x:border>
  </x:borders>
  <x:cellStyleXfs count="1">
    <x:xf numFmtId="0" fontId="0" fillId="0" borderId="0"/>
  </x:cellStyleXfs>
  <x:cellXfs count="6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0" fontId="3" fillId="0" borderId="0" xfId="0" applyNumberFormat="1" applyFont="1" applyFill="1" applyBorder="1"/>
    <x:xf numFmtId="200" fontId="1" fillId="0" borderId="0" xfId="0" applyNumberFormat="1" applyFont="1" applyFill="1" applyBorder="1"/>
    <x:xf numFmtId="200" fontId="3" fillId="0" borderId="1" xfId="0" applyNumberFormat="1" applyFont="1" applyFill="1" applyBorder="1"/>
    <x:xf numFmtId="200" fontId="1" fillId="0" borderId="1" xfId="0" applyNumberFormat="1" applyFont="1" applyFill="1" applyBorder="1"/>
    <x:xf numFmtId="201" fontId="3" fillId="0" borderId="0" xfId="0" applyNumberFormat="1" applyFont="1" applyFill="1" applyBorder="1"/>
    <x:xf numFmtId="201" fontId="1" fillId="0" borderId="0" xfId="0" applyNumberFormat="1" applyFont="1" applyFill="1" applyBorder="1"/>
    <x:xf numFmtId="201" fontId="3" fillId="0" borderId="1" xfId="0" applyNumberFormat="1" applyFont="1" applyFill="1" applyBorder="1"/>
    <x:xf numFmtId="201" fontId="1" fillId="0" borderId="1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0" fontId="1" fillId="3" borderId="1" xfId="0" applyNumberFormat="1" applyFont="1" applyFill="1" applyBorder="1"/>
    <x:xf numFmtId="200" fontId="1" fillId="3" borderId="1" xfId="0" applyNumberFormat="1" applyFont="1" applyFill="1" applyBorder="1"/>
    <x:xf numFmtId="201" fontId="1" fillId="3" borderId="1" xfId="0" applyNumberFormat="1" applyFont="1" applyFill="1" applyBorder="1"/>
    <x:xf numFmtId="0" fontId="4" fillId="3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0" fontId="4" fillId="3" borderId="1" xfId="0" applyNumberFormat="1" applyFont="1" applyFill="1" applyBorder="1"/>
    <x:xf numFmtId="200" fontId="4" fillId="3" borderId="1" xfId="0" applyNumberFormat="1" applyFont="1" applyFill="1" applyBorder="1"/>
    <x:xf numFmtId="201" fontId="4" fillId="3" borderId="1" xfId="0" applyNumberFormat="1" applyFont="1" applyFill="1" applyBorder="1"/>
    <x:xf numFmtId="0" fontId="4" fillId="3" borderId="2" xfId="0" applyNumberFormat="1" applyFont="1" applyFill="1" applyBorder="1"/>
    <x:xf numFmtId="200" fontId="4" fillId="3" borderId="2" xfId="0" applyNumberFormat="1" applyFont="1" applyFill="1" applyBorder="1"/>
    <x:xf numFmtId="201" fontId="4" fillId="3" borderId="2" xfId="0" applyNumberFormat="1" applyFont="1" applyFill="1" applyBorder="1"/>
    <x:xf numFmtId="0" fontId="4" fillId="3" borderId="3" xfId="0" applyNumberFormat="1" applyFont="1" applyFill="1" applyBorder="1"/>
    <x:xf numFmtId="200" fontId="4" fillId="3" borderId="3" xfId="0" applyNumberFormat="1" applyFont="1" applyFill="1" applyBorder="1"/>
    <x:xf numFmtId="201" fontId="4" fillId="3" borderId="3" xfId="0" applyNumberFormat="1" applyFont="1" applyFill="1" applyBorder="1"/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202" fontId="1" fillId="0" borderId="0" xfId="0" applyNumberFormat="1" applyFont="1" applyFill="1" applyBorder="1"/>
    <x:xf numFmtId="202" fontId="1" fillId="0" borderId="1" xfId="0" applyNumberFormat="1" applyFont="1" applyFill="1" applyBorder="1"/>
    <x:xf numFmtId="202" fontId="1" fillId="3" borderId="0" xfId="0" applyNumberFormat="1" applyFont="1" applyFill="1" applyBorder="1"/>
    <x:xf numFmtId="202" fontId="1" fillId="3" borderId="1" xfId="0" applyNumberFormat="1" applyFont="1" applyFill="1" applyBorder="1"/>
    <x:xf numFmtId="202" fontId="4" fillId="3" borderId="0" xfId="0" applyNumberFormat="1" applyFont="1" applyFill="1" applyBorder="1"/>
    <x:xf numFmtId="202" fontId="4" fillId="3" borderId="1" xfId="0" applyNumberFormat="1" applyFont="1" applyFill="1" applyBorder="1"/>
    <x:xf numFmtId="202" fontId="4" fillId="3" borderId="2" xfId="0" applyNumberFormat="1" applyFont="1" applyFill="1" applyBorder="1"/>
    <x:xf numFmtId="202" fontId="4" fillId="3" borderId="3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645310e16c4f39" /><Relationship Type="http://schemas.openxmlformats.org/officeDocument/2006/relationships/theme" Target="/xl/theme/theme1.xml" Id="R94e345a377ed4704" /><Relationship Type="http://schemas.openxmlformats.org/officeDocument/2006/relationships/sharedStrings" Target="/xl/sharedStrings.xml" Id="R1d284d14a2d74a87" /><Relationship Type="http://schemas.openxmlformats.org/officeDocument/2006/relationships/worksheet" Target="/xl/worksheets/sheet1.xml" Id="R0d5479d8cf7f47c0" /><Relationship Type="http://schemas.openxmlformats.org/officeDocument/2006/relationships/worksheet" Target="/xl/worksheets/sheet2.xml" Id="R6297fedbc60c4d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.219999313354492" hidden="0" customWidth="1"/>
    <x:col min="2" max="2" width="17.219999313354492" hidden="0" customWidth="1"/>
    <x:col min="3" max="3" width="17.219999313354492" hidden="0" customWidth="1"/>
    <x:col min="4" max="4" width="17.219999313354492" hidden="0" customWidth="1"/>
    <x:col min="5" max="5" width="17.219999313354492" hidden="0" customWidth="1"/>
    <x:col min="6" max="6" width="17.219999313354492" hidden="0" customWidth="1"/>
  </x:cols>
  <x:sheetData>
    <x:row r="1" ht="46" customHeight="1">
      <x:c r="A1" s="8" t="str">
        <x:v>maand</x:v>
      </x:c>
      <x:c r="B1" s="8" t="str">
        <x:v>aanmeldingen</x:v>
      </x:c>
      <x:c r="C1" s="8" t="str">
        <x:v>uitgevoerd</x:v>
      </x:c>
      <x:c r="D1" s="8" t="str">
        <x:v>niet_uitgevoerd</x:v>
      </x:c>
      <x:c r="E1" s="8" t="str">
        <x:v>materiaal_euro</x:v>
      </x:c>
      <x:c r="F1" s="8" t="str">
        <x:v>ontvangen_euro</x:v>
      </x:c>
    </x:row>
    <x:row r="2" ht="27" customHeight="1">
      <x:c r="A2" s="2" t="str">
        <x:v>januari</x:v>
      </x:c>
      <x:c r="B2" s="12" t="n">
        <x:v>40</x:v>
      </x:c>
      <x:c r="C2" s="12" t="n">
        <x:v>30</x:v>
      </x:c>
      <x:c r="D2" s="12" t="n">
        <x:v>10</x:v>
      </x:c>
      <x:c r="E2" s="16" t="n">
        <x:v>180</x:v>
      </x:c>
      <x:c r="F2" s="16" t="n">
        <x:v>300</x:v>
      </x:c>
    </x:row>
    <x:row r="3" ht="27" customHeight="1">
      <x:c r="A3" s="2" t="str">
        <x:v>februari</x:v>
      </x:c>
      <x:c r="B3" s="12" t="n">
        <x:v>50</x:v>
      </x:c>
      <x:c r="C3" s="12" t="n">
        <x:v>40</x:v>
      </x:c>
      <x:c r="D3" s="12" t="n">
        <x:v>10</x:v>
      </x:c>
      <x:c r="E3" s="16" t="n">
        <x:v>240</x:v>
      </x:c>
      <x:c r="F3" s="16" t="n">
        <x:v>400</x:v>
      </x:c>
    </x:row>
    <x:row r="4" ht="27" customHeight="1">
      <x:c r="A4" s="2" t="str">
        <x:v>maart</x:v>
      </x:c>
      <x:c r="B4" s="12" t="n">
        <x:v>60</x:v>
      </x:c>
      <x:c r="C4" s="12" t="n">
        <x:v>45</x:v>
      </x:c>
      <x:c r="D4" s="12" t="n">
        <x:v>15</x:v>
      </x:c>
      <x:c r="E4" s="16" t="n">
        <x:v>270</x:v>
      </x:c>
      <x:c r="F4" s="16" t="n">
        <x:v>450</x:v>
      </x:c>
    </x:row>
    <x:row r="5" ht="32" customHeight="1">
      <x:c r="A5" s="32" t="str">
        <x:v>Totaal</x:v>
      </x:c>
      <x:c r="B5" s="33" t="n">
        <x:f>SUM(B2:B4)</x:f>
        <x:v>150</x:v>
      </x:c>
      <x:c r="C5" s="33" t="n">
        <x:f>SUM(C2:C4)</x:f>
        <x:v>115</x:v>
      </x:c>
      <x:c r="D5" s="33" t="n">
        <x:f>SUM(D2:D4)</x:f>
        <x:v>35</x:v>
      </x:c>
      <x:c r="E5" s="34" t="n">
        <x:f>SUM(E2:E4)</x:f>
        <x:v>690</x:v>
      </x:c>
      <x:c r="F5" s="34" t="n">
        <x:f>SUM(F2:F4)</x:f>
        <x:v>1150</x:v>
      </x:c>
    </x:row>
    <x:row r="6" ht="27" customHeight="1">
      <x:c r="A6" s="2"/>
      <x:c r="B6" s="2"/>
      <x:c r="C6" s="2"/>
      <x:c r="D6" s="2"/>
      <x:c r="E6" s="2"/>
      <x:c r="F6" s="2"/>
    </x:row>
    <x:row r="7" ht="37" customHeight="1">
      <x:c r="A7" s="40" t="str">
        <x:v>HERSTELPUNT LINDE | VOLLEDIG FICTIEVE OEFENDATA</x:v>
      </x:c>
      <x:c r="B7" s="40" t="str">
        <x:v>HERSTELPUNT LINDE | VOLLEDIG FICTIEVE OEFENDATA</x:v>
      </x:c>
      <x:c r="C7" s="40" t="str">
        <x:v>HERSTELPUNT LINDE | VOLLEDIG FICTIEVE OEFENDATA</x:v>
      </x:c>
      <x:c r="D7" s="40" t="str">
        <x:v>HERSTELPUNT LINDE | VOLLEDIG FICTIEVE OEFENDATA</x:v>
      </x:c>
      <x:c r="E7" s="40" t="str">
        <x:v>HERSTELPUNT LINDE | VOLLEDIG FICTIEVE OEFENDATA</x:v>
      </x:c>
      <x:c r="F7" s="40" t="str">
        <x:v>HERSTELPUNT LINDE | VOLLEDIG FICTIEVE OEFENDATA</x:v>
      </x:c>
    </x:row>
    <x:row r="8" ht="37" customHeight="1">
      <x:c r="A8" s="44" t="str">
        <x:v>Bron: herstelpunt-linde-dossier.pdf, p. 3 (register R1). A2:F4 = CSV-regels 2–4. Blauwe cijfers zijn invoer; de totalen in rij 5 zijn formules.</x:v>
      </x:c>
      <x:c r="B8" s="44" t="str">
        <x:v>Bron: herstelpunt-linde-dossier.pdf, p. 3 (register R1). A2:F4 = CSV-regels 2–4. Blauwe cijfers zijn invoer; de totalen in rij 5 zijn formules.</x:v>
      </x:c>
      <x:c r="C8" s="44" t="str">
        <x:v>Bron: herstelpunt-linde-dossier.pdf, p. 3 (register R1). A2:F4 = CSV-regels 2–4. Blauwe cijfers zijn invoer; de totalen in rij 5 zijn formules.</x:v>
      </x:c>
      <x:c r="D8" s="44" t="str">
        <x:v>Bron: herstelpunt-linde-dossier.pdf, p. 3 (register R1). A2:F4 = CSV-regels 2–4. Blauwe cijfers zijn invoer; de totalen in rij 5 zijn formules.</x:v>
      </x:c>
      <x:c r="E8" s="44" t="str">
        <x:v>Bron: herstelpunt-linde-dossier.pdf, p. 3 (register R1). A2:F4 = CSV-regels 2–4. Blauwe cijfers zijn invoer; de totalen in rij 5 zijn formules.</x:v>
      </x:c>
      <x:c r="F8" s="44" t="str">
        <x:v>Bron: herstelpunt-linde-dossier.pdf, p. 3 (register R1). A2:F4 = CSV-regels 2–4. Blauwe cijfers zijn invoer; de totalen in rij 5 zijn formules.</x:v>
      </x:c>
    </x:row>
    <x:row r="9" ht="27" customHeight="1">
      <x:c r="A9" s="2"/>
      <x:c r="B9" s="2"/>
      <x:c r="C9" s="2"/>
      <x:c r="D9" s="2"/>
      <x:c r="E9" s="2"/>
      <x:c r="F9" s="2"/>
    </x:row>
    <x:row r="10" ht="32" customHeight="1">
      <x:c r="A10" s="48" t="str">
        <x:v>maand</x:v>
      </x:c>
      <x:c r="B10" s="48"/>
      <x:c r="C10" s="48" t="str">
        <x:v>Januari, februari en maart van hetzelfde fictieve oefenjaar.</x:v>
      </x:c>
      <x:c r="D10" s="48"/>
      <x:c r="E10" s="48"/>
      <x:c r="F10" s="48"/>
    </x:row>
    <x:row r="11" ht="32" customHeight="1">
      <x:c r="A11" s="48" t="str">
        <x:v>aanmeldingen</x:v>
      </x:c>
      <x:c r="B11" s="48"/>
      <x:c r="C11" s="48" t="str">
        <x:v>Aantal aangemelde afspraken; geen unieke personen.</x:v>
      </x:c>
      <x:c r="D11" s="48"/>
      <x:c r="E11" s="48"/>
      <x:c r="F11" s="48"/>
    </x:row>
    <x:row r="12" ht="32" customHeight="1">
      <x:c r="A12" s="48" t="str">
        <x:v>uitgevoerd</x:v>
      </x:c>
      <x:c r="B12" s="48"/>
      <x:c r="C12" s="48" t="str">
        <x:v>De afspraak vond plaats; herstelsucces is niet geregistreerd.</x:v>
      </x:c>
      <x:c r="D12" s="48"/>
      <x:c r="E12" s="48"/>
      <x:c r="F12" s="48"/>
    </x:row>
    <x:row r="13" ht="32" customHeight="1">
      <x:c r="A13" s="48" t="str">
        <x:v>niet_uitgevoerd</x:v>
      </x:c>
      <x:c r="B13" s="48"/>
      <x:c r="C13" s="48" t="str">
        <x:v>Afspraak vond niet plaats; oorzaken ontbreken.</x:v>
      </x:c>
      <x:c r="D13" s="48"/>
      <x:c r="E13" s="48"/>
      <x:c r="F13" s="48"/>
    </x:row>
    <x:row r="14" ht="32" customHeight="1">
      <x:c r="A14" s="48" t="str">
        <x:v>materiaal_euro</x:v>
      </x:c>
      <x:c r="B14" s="48"/>
      <x:c r="C14" s="48" t="str">
        <x:v>Geregistreerde materiaaluitgave in euro.</x:v>
      </x:c>
      <x:c r="D14" s="48"/>
      <x:c r="E14" s="48"/>
      <x:c r="F14" s="48"/>
    </x:row>
    <x:row r="15" ht="32" customHeight="1">
      <x:c r="A15" s="48" t="str">
        <x:v>ontvangen_euro</x:v>
      </x:c>
      <x:c r="B15" s="48"/>
      <x:c r="C15" s="48" t="str">
        <x:v>Geregistreerde bijdragen in euro. Geen volledige opbrengst- of kostenstaat.</x:v>
      </x:c>
      <x:c r="D15" s="48"/>
      <x:c r="E15" s="48"/>
      <x:c r="F15" s="48"/>
    </x:row>
    <x:row r="16" ht="27" customHeight="1">
      <x:c r="A16" s="2"/>
      <x:c r="B16" s="2"/>
      <x:c r="C16" s="2"/>
      <x:c r="D16" s="2"/>
      <x:c r="E16" s="2"/>
      <x:c r="F16" s="2"/>
    </x:row>
    <x:row r="17" ht="37" customHeight="1">
      <x:c r="A17" s="44" t="str">
        <x:v>Ontbrekende kosten voor onder meer personeel en huur zijn onbekend, niet nul. Controleer definities op dossier p. 2.</x:v>
      </x:c>
      <x:c r="B17" s="44" t="str">
        <x:v>Ontbrekende kosten voor onder meer personeel en huur zijn onbekend, niet nul. Controleer definities op dossier p. 2.</x:v>
      </x:c>
      <x:c r="C17" s="44" t="str">
        <x:v>Ontbrekende kosten voor onder meer personeel en huur zijn onbekend, niet nul. Controleer definities op dossier p. 2.</x:v>
      </x:c>
      <x:c r="D17" s="44" t="str">
        <x:v>Ontbrekende kosten voor onder meer personeel en huur zijn onbekend, niet nul. Controleer definities op dossier p. 2.</x:v>
      </x:c>
      <x:c r="E17" s="44" t="str">
        <x:v>Ontbrekende kosten voor onder meer personeel en huur zijn onbekend, niet nul. Controleer definities op dossier p. 2.</x:v>
      </x:c>
      <x:c r="F17" s="44" t="str">
        <x:v>Ontbrekende kosten voor onder meer personeel en huur zijn onbekend, niet nul. Controleer definities op dossier p. 2.</x:v>
      </x:c>
    </x:row>
    <x:row r="18" ht="27" customHeight="1">
      <x:c r="A18" s="2"/>
      <x:c r="B18" s="2"/>
      <x:c r="C18" s="2"/>
      <x:c r="D18" s="2"/>
      <x:c r="E18" s="2"/>
      <x:c r="F18" s="2"/>
    </x:row>
  </x:sheetData>
  <x:mergeCells>
    <x:mergeCell ref="A7:F7"/>
    <x:mergeCell ref="A8:F8"/>
    <x:mergeCell ref="A10:B10"/>
    <x:mergeCell ref="C10:F10"/>
    <x:mergeCell ref="A11:B11"/>
    <x:mergeCell ref="C11:F11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7:F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.219999313354492" hidden="0" customWidth="1"/>
    <x:col min="2" max="2" width="17.219999313354492" hidden="0" customWidth="1"/>
    <x:col min="3" max="3" width="17.219999313354492" hidden="0" customWidth="1"/>
    <x:col min="4" max="4" width="17.219999313354492" hidden="0" customWidth="1"/>
    <x:col min="5" max="5" width="17.219999313354492" hidden="0" customWidth="1"/>
    <x:col min="6" max="6" width="17.219999313354492" hidden="0" customWidth="1"/>
  </x:cols>
  <x:sheetData>
    <x:row r="1" ht="46" customHeight="1">
      <x:c r="A1" s="8" t="str">
        <x:v>maand</x:v>
      </x:c>
      <x:c r="B1" s="8" t="str">
        <x:v>sluitverschil</x:v>
      </x:c>
      <x:c r="C1" s="8" t="str">
        <x:v>uitvoering</x:v>
      </x:c>
      <x:c r="D1" s="8" t="str">
        <x:v>saldo_euro</x:v>
      </x:c>
      <x:c r="E1" s="8" t="str">
        <x:v>uitgevoerd</x:v>
      </x:c>
      <x:c r="F1" s="8" t="str">
        <x:v>aanmeldingen</x:v>
      </x:c>
    </x:row>
    <x:row r="2" ht="27" customHeight="1">
      <x:c r="A2" s="2" t="str">
        <x:f>'Brondata'!A2</x:f>
        <x:v>januari</x:v>
      </x:c>
      <x:c r="B2" s="13" t="n">
        <x:f>'Brondata'!C2+'Brondata'!D2-'Brondata'!B2</x:f>
        <x:v>0</x:v>
      </x:c>
      <x:c r="C2" s="50" t="n">
        <x:f>IF('Brondata'!B2=0,"NIET BEPAALD",'Brondata'!C2/'Brondata'!B2)</x:f>
        <x:v>0.75</x:v>
      </x:c>
      <x:c r="D2" s="17" t="n">
        <x:f>'Brondata'!F2-'Brondata'!E2</x:f>
        <x:v>120</x:v>
      </x:c>
      <x:c r="E2" s="13" t="n">
        <x:f>'Brondata'!C2</x:f>
        <x:v>30</x:v>
      </x:c>
      <x:c r="F2" s="13" t="n">
        <x:f>'Brondata'!B2</x:f>
        <x:v>40</x:v>
      </x:c>
    </x:row>
    <x:row r="3" ht="27" customHeight="1">
      <x:c r="A3" s="2" t="str">
        <x:f>'Brondata'!A3</x:f>
        <x:v>februari</x:v>
      </x:c>
      <x:c r="B3" s="13" t="n">
        <x:f>'Brondata'!C3+'Brondata'!D3-'Brondata'!B3</x:f>
        <x:v>0</x:v>
      </x:c>
      <x:c r="C3" s="50" t="n">
        <x:f>IF('Brondata'!B3=0,"NIET BEPAALD",'Brondata'!C3/'Brondata'!B3)</x:f>
        <x:v>0.8</x:v>
      </x:c>
      <x:c r="D3" s="17" t="n">
        <x:f>'Brondata'!F3-'Brondata'!E3</x:f>
        <x:v>160</x:v>
      </x:c>
      <x:c r="E3" s="13" t="n">
        <x:f>'Brondata'!C3</x:f>
        <x:v>40</x:v>
      </x:c>
      <x:c r="F3" s="13" t="n">
        <x:f>'Brondata'!B3</x:f>
        <x:v>50</x:v>
      </x:c>
    </x:row>
    <x:row r="4" ht="27" customHeight="1">
      <x:c r="A4" s="2" t="str">
        <x:f>'Brondata'!A4</x:f>
        <x:v>maart</x:v>
      </x:c>
      <x:c r="B4" s="13" t="n">
        <x:f>'Brondata'!C4+'Brondata'!D4-'Brondata'!B4</x:f>
        <x:v>0</x:v>
      </x:c>
      <x:c r="C4" s="50" t="n">
        <x:f>IF('Brondata'!B4=0,"NIET BEPAALD",'Brondata'!C4/'Brondata'!B4)</x:f>
        <x:v>0.75</x:v>
      </x:c>
      <x:c r="D4" s="17" t="n">
        <x:f>'Brondata'!F4-'Brondata'!E4</x:f>
        <x:v>180</x:v>
      </x:c>
      <x:c r="E4" s="13" t="n">
        <x:f>'Brondata'!C4</x:f>
        <x:v>45</x:v>
      </x:c>
      <x:c r="F4" s="13" t="n">
        <x:f>'Brondata'!B4</x:f>
        <x:v>60</x:v>
      </x:c>
    </x:row>
    <x:row r="5" ht="32" customHeight="1">
      <x:c r="A5" s="32" t="str">
        <x:v>Totaal</x:v>
      </x:c>
      <x:c r="B5" s="33" t="n">
        <x:f>SUM(B2:B4)</x:f>
        <x:v>0</x:v>
      </x:c>
      <x:c r="C5" s="56" t="n">
        <x:f>IF(F5=0,"NIET BEPAALD",E5/F5)</x:f>
        <x:v>0.7666666666666667</x:v>
      </x:c>
      <x:c r="D5" s="34" t="n">
        <x:f>SUM(D2:D4)</x:f>
        <x:v>460</x:v>
      </x:c>
      <x:c r="E5" s="33" t="n">
        <x:f>SUM(E2:E4)</x:f>
        <x:v>115</x:v>
      </x:c>
      <x:c r="F5" s="33" t="n">
        <x:f>SUM(F2:F4)</x:f>
        <x:v>150</x:v>
      </x:c>
    </x:row>
    <x:row r="6" ht="27" customHeight="1">
      <x:c r="A6" s="2"/>
      <x:c r="B6" s="2"/>
      <x:c r="C6" s="2"/>
      <x:c r="D6" s="2"/>
      <x:c r="E6" s="2"/>
      <x:c r="F6" s="2"/>
    </x:row>
    <x:row r="7" ht="37" customHeight="1">
      <x:c r="A7" s="40" t="str">
        <x:v>REKENCONTROLE | Controleer bronwaarden en formules zelf</x:v>
      </x:c>
      <x:c r="B7" s="40" t="str">
        <x:v>REKENCONTROLE | Controleer bronwaarden en formules zelf</x:v>
      </x:c>
      <x:c r="C7" s="40" t="str">
        <x:v>REKENCONTROLE | Controleer bronwaarden en formules zelf</x:v>
      </x:c>
      <x:c r="D7" s="40" t="str">
        <x:v>REKENCONTROLE | Controleer bronwaarden en formules zelf</x:v>
      </x:c>
      <x:c r="E7" s="40" t="str">
        <x:v>REKENCONTROLE | Controleer bronwaarden en formules zelf</x:v>
      </x:c>
      <x:c r="F7" s="40" t="str">
        <x:v>REKENCONTROLE | Controleer bronwaarden en formules zelf</x:v>
      </x:c>
    </x:row>
    <x:row r="8" ht="37" customHeight="1">
      <x:c r="A8" s="44" t="str">
        <x:v>Sluitverschil = uitgevoerd + niet_uitgevoerd − aanmeldingen. Verwacht per maand 0; een kloppende aansluiting bewijst geen volledig echt registratiesysteem.</x:v>
      </x:c>
      <x:c r="B8" s="44" t="str">
        <x:v>Sluitverschil = uitgevoerd + niet_uitgevoerd − aanmeldingen. Verwacht per maand 0; een kloppende aansluiting bewijst geen volledig echt registratiesysteem.</x:v>
      </x:c>
      <x:c r="C8" s="44" t="str">
        <x:v>Sluitverschil = uitgevoerd + niet_uitgevoerd − aanmeldingen. Verwacht per maand 0; een kloppende aansluiting bewijst geen volledig echt registratiesysteem.</x:v>
      </x:c>
      <x:c r="D8" s="44" t="str">
        <x:v>Sluitverschil = uitgevoerd + niet_uitgevoerd − aanmeldingen. Verwacht per maand 0; een kloppende aansluiting bewijst geen volledig echt registratiesysteem.</x:v>
      </x:c>
      <x:c r="E8" s="44" t="str">
        <x:v>Sluitverschil = uitgevoerd + niet_uitgevoerd − aanmeldingen. Verwacht per maand 0; een kloppende aansluiting bewijst geen volledig echt registratiesysteem.</x:v>
      </x:c>
      <x:c r="F8" s="44" t="str">
        <x:v>Sluitverschil = uitgevoerd + niet_uitgevoerd − aanmeldingen. Verwacht per maand 0; een kloppende aansluiting bewijst geen volledig echt registratiesysteem.</x:v>
      </x:c>
    </x:row>
    <x:row r="9" ht="37" customHeight="1">
      <x:c r="A9" s="44" t="str">
        <x:v>Uitvoering = uitgevoerd / aanmeldingen. Totaal = 115 / 150, afgerond 76,7%. De formule gebruikt de totale teller en noemer.</x:v>
      </x:c>
      <x:c r="B9" s="44" t="str">
        <x:v>Uitvoering = uitgevoerd / aanmeldingen. Totaal = 115 / 150, afgerond 76,7%. De formule gebruikt de totale teller en noemer.</x:v>
      </x:c>
      <x:c r="C9" s="44" t="str">
        <x:v>Uitvoering = uitgevoerd / aanmeldingen. Totaal = 115 / 150, afgerond 76,7%. De formule gebruikt de totale teller en noemer.</x:v>
      </x:c>
      <x:c r="D9" s="44" t="str">
        <x:v>Uitvoering = uitgevoerd / aanmeldingen. Totaal = 115 / 150, afgerond 76,7%. De formule gebruikt de totale teller en noemer.</x:v>
      </x:c>
      <x:c r="E9" s="44" t="str">
        <x:v>Uitvoering = uitgevoerd / aanmeldingen. Totaal = 115 / 150, afgerond 76,7%. De formule gebruikt de totale teller en noemer.</x:v>
      </x:c>
      <x:c r="F9" s="44" t="str">
        <x:v>Uitvoering = uitgevoerd / aanmeldingen. Totaal = 115 / 150, afgerond 76,7%. De formule gebruikt de totale teller en noemer.</x:v>
      </x:c>
    </x:row>
    <x:row r="10" ht="37" customHeight="1">
      <x:c r="A10" s="44" t="str">
        <x:v>Saldo = ontvangen − materiaal. Dit beperkte saldo is GEEN WINST: onder meer personeel en huur ontbreken. Zie dossier p. 2, 4 en 5.</x:v>
      </x:c>
      <x:c r="B10" s="44" t="str">
        <x:v>Saldo = ontvangen − materiaal. Dit beperkte saldo is GEEN WINST: onder meer personeel en huur ontbreken. Zie dossier p. 2, 4 en 5.</x:v>
      </x:c>
      <x:c r="C10" s="44" t="str">
        <x:v>Saldo = ontvangen − materiaal. Dit beperkte saldo is GEEN WINST: onder meer personeel en huur ontbreken. Zie dossier p. 2, 4 en 5.</x:v>
      </x:c>
      <x:c r="D10" s="44" t="str">
        <x:v>Saldo = ontvangen − materiaal. Dit beperkte saldo is GEEN WINST: onder meer personeel en huur ontbreken. Zie dossier p. 2, 4 en 5.</x:v>
      </x:c>
      <x:c r="E10" s="44" t="str">
        <x:v>Saldo = ontvangen − materiaal. Dit beperkte saldo is GEEN WINST: onder meer personeel en huur ontbreken. Zie dossier p. 2, 4 en 5.</x:v>
      </x:c>
      <x:c r="F10" s="44" t="str">
        <x:v>Saldo = ontvangen − materiaal. Dit beperkte saldo is GEEN WINST: onder meer personeel en huur ontbreken. Zie dossier p. 2, 4 en 5.</x:v>
      </x:c>
    </x:row>
    <x:row r="11" ht="27" customHeight="1">
      <x:c r="A11" s="2"/>
      <x:c r="B11" s="2"/>
      <x:c r="C11" s="2"/>
      <x:c r="D11" s="2"/>
      <x:c r="E11" s="2"/>
      <x:c r="F11" s="2"/>
    </x:row>
    <x:row r="12" ht="37" customHeight="1">
      <x:c r="A12" s="40" t="str">
        <x:v>VOORBEELDFORMULES | De onderstaande tekst licht de actieve formules bovenaan toe.</x:v>
      </x:c>
      <x:c r="B12" s="40" t="str">
        <x:v>VOORBEELDFORMULES | De onderstaande tekst licht de actieve formules bovenaan toe.</x:v>
      </x:c>
      <x:c r="C12" s="40" t="str">
        <x:v>VOORBEELDFORMULES | De onderstaande tekst licht de actieve formules bovenaan toe.</x:v>
      </x:c>
      <x:c r="D12" s="40" t="str">
        <x:v>VOORBEELDFORMULES | De onderstaande tekst licht de actieve formules bovenaan toe.</x:v>
      </x:c>
      <x:c r="E12" s="40" t="str">
        <x:v>VOORBEELDFORMULES | De onderstaande tekst licht de actieve formules bovenaan toe.</x:v>
      </x:c>
      <x:c r="F12" s="40" t="str">
        <x:v>VOORBEELDFORMULES | De onderstaande tekst licht de actieve formules bovenaan toe.</x:v>
      </x:c>
    </x:row>
    <x:row r="13" ht="46" customHeight="1">
      <x:c r="A13" s="60" t="str">
        <x:v>B4</x:v>
      </x:c>
      <x:c r="B13" s="60" t="str">
        <x:v>='Brondata'!C4+'Brondata'!D4-'Brondata'!B4</x:v>
      </x:c>
      <x:c r="C13" s="60"/>
      <x:c r="D13" s="60"/>
      <x:c r="E13" s="60" t="str">
        <x:v>Maart: 45 + 15 − 60 = 0</x:v>
      </x:c>
      <x:c r="F13" s="60"/>
    </x:row>
    <x:row r="14" ht="46" customHeight="1">
      <x:c r="A14" s="60" t="str">
        <x:v>C4</x:v>
      </x:c>
      <x:c r="B14" s="60" t="str">
        <x:v>='Brondata'!C4/'Brondata'!B4</x:v>
      </x:c>
      <x:c r="C14" s="60"/>
      <x:c r="D14" s="60"/>
      <x:c r="E14" s="60" t="str">
        <x:v>Maart: 45 / 60 = 75%; de actieve formule vangt nul aanmeldingen apart af.</x:v>
      </x:c>
      <x:c r="F14" s="60"/>
    </x:row>
    <x:row r="15" ht="46" customHeight="1">
      <x:c r="A15" s="60" t="str">
        <x:v>D5</x:v>
      </x:c>
      <x:c r="B15" s="60" t="str">
        <x:v>=SUM(D2:D4)</x:v>
      </x:c>
      <x:c r="C15" s="60"/>
      <x:c r="D15" s="60"/>
      <x:c r="E15" s="60" t="str">
        <x:v>120 + 160 + 180 = €460; beperkt saldo.</x:v>
      </x:c>
      <x:c r="F15" s="60"/>
    </x:row>
    <x:row r="16" ht="27" customHeight="1">
      <x:c r="A16" s="2"/>
      <x:c r="B16" s="2"/>
      <x:c r="C16" s="2"/>
      <x:c r="D16" s="2"/>
      <x:c r="E16" s="2"/>
      <x:c r="F16" s="2"/>
    </x:row>
    <x:row r="17" ht="37" customHeight="1">
      <x:c r="A17" s="44" t="str">
        <x:v>Dit werkblad is een afleiding van R1, geen onafhankelijke bron. De memo op dossier p. 4 moet afzonderlijk worden getoetst.</x:v>
      </x:c>
      <x:c r="B17" s="44" t="str">
        <x:v>Dit werkblad is een afleiding van R1, geen onafhankelijke bron. De memo op dossier p. 4 moet afzonderlijk worden getoetst.</x:v>
      </x:c>
      <x:c r="C17" s="44" t="str">
        <x:v>Dit werkblad is een afleiding van R1, geen onafhankelijke bron. De memo op dossier p. 4 moet afzonderlijk worden getoetst.</x:v>
      </x:c>
      <x:c r="D17" s="44" t="str">
        <x:v>Dit werkblad is een afleiding van R1, geen onafhankelijke bron. De memo op dossier p. 4 moet afzonderlijk worden getoetst.</x:v>
      </x:c>
      <x:c r="E17" s="44" t="str">
        <x:v>Dit werkblad is een afleiding van R1, geen onafhankelijke bron. De memo op dossier p. 4 moet afzonderlijk worden getoetst.</x:v>
      </x:c>
      <x:c r="F17" s="44" t="str">
        <x:v>Dit werkblad is een afleiding van R1, geen onafhankelijke bron. De memo op dossier p. 4 moet afzonderlijk worden getoetst.</x:v>
      </x:c>
    </x:row>
    <x:row r="18" ht="27" customHeight="1">
      <x:c r="A18" s="2"/>
      <x:c r="B18" s="2"/>
      <x:c r="C18" s="2"/>
      <x:c r="D18" s="2"/>
      <x:c r="E18" s="2"/>
      <x:c r="F18" s="2"/>
    </x:row>
  </x:sheetData>
  <x:mergeCells>
    <x:mergeCell ref="A7:F7"/>
    <x:mergeCell ref="A8:F8"/>
    <x:mergeCell ref="A9:F9"/>
    <x:mergeCell ref="A10:F10"/>
    <x:mergeCell ref="A12:F12"/>
    <x:mergeCell ref="B13:D13"/>
    <x:mergeCell ref="E13:F13"/>
    <x:mergeCell ref="B14:D14"/>
    <x:mergeCell ref="E14:F14"/>
    <x:mergeCell ref="B15:D15"/>
    <x:mergeCell ref="E15:F15"/>
    <x:mergeCell ref="A17:F17"/>
  </x:mergeCells>
  <x:pageMargins left="0.7" right="0.7" top="0.75" bottom="0.75" header="0.3" footer="0.3"/>
</x:worksheet>
</file>